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definedNames>
    <definedName name="_xlnm._FilterDatabase" localSheetId="0" hidden="1">Sheet1!$A$5:$J$37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<sst xmlns="http://schemas.openxmlformats.org/spreadsheetml/2006/main" count="81">
  <si>
    <t xml:space="preserve">  存货--产成品（库存商品）清查评估明细表</t>
  </si>
  <si>
    <t>评估基准日：2018年10月23日</t>
  </si>
  <si>
    <t>资产占有单位名称：湖南日报社</t>
  </si>
  <si>
    <t>序号</t>
  </si>
  <si>
    <t>类别</t>
  </si>
  <si>
    <t>名称及规格型号</t>
  </si>
  <si>
    <t>计量单位</t>
  </si>
  <si>
    <t>帐 面 价 值</t>
  </si>
  <si>
    <t>实际数量</t>
  </si>
  <si>
    <t>评估价</t>
  </si>
  <si>
    <t>总金额</t>
  </si>
  <si>
    <t>备注</t>
  </si>
  <si>
    <t>数量</t>
  </si>
  <si>
    <t>单价</t>
  </si>
  <si>
    <t>金额</t>
  </si>
  <si>
    <t>酒类</t>
  </si>
  <si>
    <t>浏阳河特曲</t>
  </si>
  <si>
    <t>瓶</t>
  </si>
  <si>
    <t>酒神酒</t>
  </si>
  <si>
    <t>酒鬼紫坛20年</t>
  </si>
  <si>
    <t>酒鬼红坛15年</t>
  </si>
  <si>
    <t>黄山头酒30年</t>
  </si>
  <si>
    <t>黄山头酒20年</t>
  </si>
  <si>
    <t>酒鬼内参酒</t>
  </si>
  <si>
    <t>五粮液商务酒</t>
  </si>
  <si>
    <t>贵州茅台1949</t>
  </si>
  <si>
    <t>浏阳河典藏50年</t>
  </si>
  <si>
    <t>浏阳河50年份酒</t>
  </si>
  <si>
    <t>泸州国窖1573</t>
  </si>
  <si>
    <t>武陵大曲</t>
  </si>
  <si>
    <t>酒神酒5年</t>
  </si>
  <si>
    <t>贵州茅台30年礼盒</t>
  </si>
  <si>
    <t>盒/瓶</t>
  </si>
  <si>
    <t>浏阳河50年特供酒</t>
  </si>
  <si>
    <t>浏阳河50年珍藏酒</t>
  </si>
  <si>
    <t>盒</t>
  </si>
  <si>
    <t>窖藏浏阳河30年年份酒</t>
  </si>
  <si>
    <t>南洲金尊酒</t>
  </si>
  <si>
    <t>南洲大曲</t>
  </si>
  <si>
    <t>赊店明窖</t>
  </si>
  <si>
    <t>百年老店豪华酒</t>
  </si>
  <si>
    <t>赖茅样品</t>
  </si>
  <si>
    <t>合计</t>
  </si>
  <si>
    <t>杂项</t>
  </si>
  <si>
    <t>卓绅暧柜</t>
  </si>
  <si>
    <t>个</t>
  </si>
  <si>
    <t>毛主席瓷像</t>
  </si>
  <si>
    <t>红木毛主席像</t>
  </si>
  <si>
    <t>菊花石</t>
  </si>
  <si>
    <t>红木镇纸</t>
  </si>
  <si>
    <t>大奥运世界和平</t>
  </si>
  <si>
    <t>09年红瓷餐具</t>
  </si>
  <si>
    <t>套</t>
  </si>
  <si>
    <t>红瓷大笔筒</t>
  </si>
  <si>
    <t>红瓷牛挂盘</t>
  </si>
  <si>
    <t>09年报庆纪念银币</t>
  </si>
  <si>
    <t>腊梅办公文具</t>
  </si>
  <si>
    <t>主席用瓷文具</t>
  </si>
  <si>
    <t>大凤尾瓶</t>
  </si>
  <si>
    <t>小凤尾瓶</t>
  </si>
  <si>
    <t>红瓷小赏瓶</t>
  </si>
  <si>
    <t>毛泽东铜像  大</t>
  </si>
  <si>
    <t>毛泽东铜像   小</t>
  </si>
  <si>
    <t>瓷艺堂杯子</t>
  </si>
  <si>
    <t>06年纪念邮册</t>
  </si>
  <si>
    <t>纪念封</t>
  </si>
  <si>
    <t>黑陶笔筒</t>
  </si>
  <si>
    <t>毛泽东金箔诗词</t>
  </si>
  <si>
    <t>世纪经典影片</t>
  </si>
  <si>
    <t>本</t>
  </si>
  <si>
    <t>邓小平邮册</t>
  </si>
  <si>
    <t>电脑包</t>
  </si>
  <si>
    <t>工艺玻璃笔筒</t>
  </si>
  <si>
    <t>锡制茶叶桶</t>
  </si>
  <si>
    <t>10年 国庆瓷杯</t>
  </si>
  <si>
    <t>09 10年花香四季4件套</t>
  </si>
  <si>
    <t>水宜生口杯</t>
  </si>
  <si>
    <t>花之林消费卡</t>
  </si>
  <si>
    <t>张</t>
  </si>
  <si>
    <t>面值500元一张，仅限海东青店使用，2019年12月31日到期</t>
  </si>
  <si>
    <t>总计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</si>
</sst>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\(#,##0.00\)"/>
    <numFmt numFmtId="177" formatCode="0_);\(0\)"/>
    <numFmt numFmtId="178" formatCode="_(* #,##0.00_);_(* \(#,##0.00\);_(* &quot;-&quot;??_);_(@_)"/>
    <numFmt numFmtId="179" formatCode="#,##0_);\(#,##0\)"/>
    <numFmt numFmtId="180" formatCode="0.00_ "/>
  </numFmts>
  <fonts count="25">
    <font>
      <sz val="11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8" fontId="1" fillId="0" borderId="0" xfId="55" applyNumberFormat="1" applyFont="1" applyFill="1" applyAlignment="1">
      <alignment horizontal="left" vertical="center"/>
    </xf>
    <xf numFmtId="0" fontId="2" fillId="0" borderId="0" xfId="55">
      <alignment vertical="center"/>
    </xf>
    <xf numFmtId="0" fontId="3" fillId="0" borderId="1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177" fontId="2" fillId="0" borderId="1" xfId="55" applyNumberFormat="1" applyFont="1" applyFill="1" applyBorder="1" applyAlignment="1">
      <alignment horizontal="left" vertical="center"/>
    </xf>
    <xf numFmtId="177" fontId="2" fillId="2" borderId="1" xfId="55" applyNumberFormat="1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1" xfId="55" applyNumberFormat="1" applyFont="1" applyFill="1" applyBorder="1" applyAlignment="1">
      <alignment horizontal="center" vertical="center"/>
    </xf>
    <xf numFmtId="176" fontId="2" fillId="2" borderId="1" xfId="55" applyNumberFormat="1" applyFont="1" applyFill="1" applyBorder="1" applyAlignment="1">
      <alignment horizontal="center" vertical="center"/>
    </xf>
    <xf numFmtId="179" fontId="2" fillId="2" borderId="1" xfId="55" applyNumberFormat="1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 vertical="center"/>
    </xf>
    <xf numFmtId="0" fontId="4" fillId="2" borderId="1" xfId="48" applyFont="1" applyFill="1" applyBorder="1" applyAlignment="1">
      <alignment horizontal="center" vertical="center"/>
    </xf>
    <xf numFmtId="0" fontId="2" fillId="2" borderId="1" xfId="48" applyFont="1" applyFill="1" applyBorder="1" applyAlignment="1">
      <alignment horizontal="center" vertical="center"/>
    </xf>
    <xf numFmtId="0" fontId="2" fillId="3" borderId="1" xfId="55" applyFont="1" applyFill="1" applyBorder="1" applyAlignment="1">
      <alignment horizontal="center" vertical="center"/>
    </xf>
    <xf numFmtId="0" fontId="2" fillId="3" borderId="1" xfId="48" applyFont="1" applyFill="1" applyBorder="1" applyAlignment="1">
      <alignment horizontal="center" vertical="center"/>
    </xf>
    <xf numFmtId="176" fontId="2" fillId="3" borderId="1" xfId="55" applyNumberFormat="1" applyFont="1" applyFill="1" applyBorder="1" applyAlignment="1">
      <alignment horizontal="center" vertical="center"/>
    </xf>
    <xf numFmtId="179" fontId="2" fillId="3" borderId="1" xfId="55" applyNumberFormat="1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/>
    </xf>
    <xf numFmtId="179" fontId="2" fillId="0" borderId="1" xfId="55" applyNumberFormat="1" applyFont="1" applyFill="1" applyBorder="1" applyAlignment="1">
      <alignment horizontal="center" vertical="center"/>
    </xf>
    <xf numFmtId="0" fontId="2" fillId="0" borderId="3" xfId="55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80" fontId="2" fillId="3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0" fontId="2" fillId="0" borderId="1" xfId="56" applyNumberFormat="1" applyFont="1" applyFill="1" applyBorder="1" applyAlignment="1">
      <alignment horizontal="center" vertical="center"/>
    </xf>
    <xf numFmtId="180" fontId="2" fillId="2" borderId="1" xfId="56" applyNumberFormat="1" applyFont="1" applyFill="1" applyBorder="1" applyAlignment="1">
      <alignment horizontal="center" vertical="center"/>
    </xf>
    <xf numFmtId="180" fontId="2" fillId="2" borderId="1" xfId="19" applyNumberFormat="1" applyFont="1" applyFill="1" applyBorder="1" applyAlignment="1">
      <alignment horizontal="center" vertical="center"/>
    </xf>
    <xf numFmtId="180" fontId="2" fillId="2" borderId="1" xfId="57" applyNumberFormat="1" applyFont="1" applyFill="1" applyBorder="1" applyAlignment="1">
      <alignment horizontal="center" vertical="center"/>
    </xf>
    <xf numFmtId="180" fontId="2" fillId="0" borderId="1" xfId="57" applyNumberFormat="1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180" fontId="5" fillId="3" borderId="1" xfId="0" applyNumberFormat="1" applyFont="1" applyFill="1" applyBorder="1" applyAlignment="1">
      <alignment horizontal="center" vertical="center"/>
    </xf>
    <xf numFmtId="180" fontId="0" fillId="4" borderId="1" xfId="0" applyNumberForma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2 6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topLeftCell="A31" workbookViewId="0">
      <selection activeCell="F66" sqref="F66"/>
    </sheetView>
  </sheetViews>
  <sheetFormatPr defaultColWidth="9" defaultRowHeight="13.5"/>
  <cols>
    <col min="3" max="3" width="22.75" customWidth="1"/>
    <col min="6" max="6" width="10.125" customWidth="1"/>
    <col min="8" max="8" width="12.375" customWidth="1"/>
    <col min="9" max="9" width="15.5" customWidth="1"/>
    <col min="10" max="10" width="14.875" customWidth="1"/>
    <col min="11" max="11" width="30.125" customWidth="1"/>
  </cols>
  <sheetData>
    <row r="1" ht="14.25" spans="1:10">
      <c r="A1" s="3"/>
      <c r="B1" s="3"/>
      <c r="C1" s="4"/>
      <c r="D1" s="4"/>
      <c r="E1" s="4"/>
      <c r="F1" s="4"/>
      <c r="G1" s="4"/>
      <c r="H1" s="4"/>
      <c r="I1" s="4"/>
      <c r="J1" s="4"/>
    </row>
    <row r="2" ht="14.25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4.25" spans="1:1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14.25" customHeight="1" spans="1:1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ht="14.25" spans="1:11">
      <c r="A5" s="8" t="s">
        <v>3</v>
      </c>
      <c r="B5" s="9" t="s">
        <v>4</v>
      </c>
      <c r="C5" s="10" t="s">
        <v>5</v>
      </c>
      <c r="D5" s="10" t="s">
        <v>6</v>
      </c>
      <c r="E5" s="11" t="s">
        <v>7</v>
      </c>
      <c r="F5" s="11"/>
      <c r="G5" s="11"/>
      <c r="H5" s="11" t="s">
        <v>8</v>
      </c>
      <c r="I5" s="11" t="s">
        <v>9</v>
      </c>
      <c r="J5" s="21" t="s">
        <v>10</v>
      </c>
      <c r="K5" s="25" t="s">
        <v>11</v>
      </c>
    </row>
    <row r="6" ht="14.25" spans="1:11">
      <c r="A6" s="9"/>
      <c r="B6" s="9"/>
      <c r="C6" s="9"/>
      <c r="D6" s="9"/>
      <c r="E6" s="11" t="s">
        <v>12</v>
      </c>
      <c r="F6" s="11" t="s">
        <v>13</v>
      </c>
      <c r="G6" s="11" t="s">
        <v>14</v>
      </c>
      <c r="H6" s="11"/>
      <c r="I6" s="11"/>
      <c r="J6" s="21"/>
      <c r="K6" s="25"/>
    </row>
    <row r="7" ht="14.25" spans="1:11">
      <c r="A7" s="9">
        <v>1</v>
      </c>
      <c r="B7" s="9" t="s">
        <v>15</v>
      </c>
      <c r="C7" s="9" t="s">
        <v>16</v>
      </c>
      <c r="D7" s="9" t="s">
        <v>17</v>
      </c>
      <c r="E7" s="11"/>
      <c r="F7" s="11">
        <v>100</v>
      </c>
      <c r="G7" s="11"/>
      <c r="H7" s="12">
        <v>174</v>
      </c>
      <c r="I7" s="26">
        <v>20</v>
      </c>
      <c r="J7" s="26">
        <f t="shared" ref="J7:J36" si="0">H7*I7</f>
        <v>3480</v>
      </c>
      <c r="K7" s="26"/>
    </row>
    <row r="8" ht="14.25" spans="1:11">
      <c r="A8" s="9">
        <v>2</v>
      </c>
      <c r="B8" s="9"/>
      <c r="C8" s="9" t="s">
        <v>18</v>
      </c>
      <c r="D8" s="9" t="s">
        <v>17</v>
      </c>
      <c r="E8" s="11"/>
      <c r="F8" s="11">
        <v>273.15</v>
      </c>
      <c r="G8" s="11"/>
      <c r="H8" s="12">
        <v>314</v>
      </c>
      <c r="I8" s="26">
        <v>20</v>
      </c>
      <c r="J8" s="26">
        <f t="shared" si="0"/>
        <v>6280</v>
      </c>
      <c r="K8" s="26"/>
    </row>
    <row r="9" ht="14.25" spans="1:11">
      <c r="A9" s="9">
        <v>3</v>
      </c>
      <c r="B9" s="9"/>
      <c r="C9" s="9" t="s">
        <v>19</v>
      </c>
      <c r="D9" s="9" t="s">
        <v>17</v>
      </c>
      <c r="E9" s="11"/>
      <c r="F9" s="11">
        <v>566</v>
      </c>
      <c r="G9" s="11"/>
      <c r="H9" s="12">
        <v>454</v>
      </c>
      <c r="I9" s="26">
        <v>200</v>
      </c>
      <c r="J9" s="26">
        <f t="shared" si="0"/>
        <v>90800</v>
      </c>
      <c r="K9" s="26"/>
    </row>
    <row r="10" ht="14.25" spans="1:11">
      <c r="A10" s="9">
        <v>4</v>
      </c>
      <c r="B10" s="9"/>
      <c r="C10" s="9" t="s">
        <v>20</v>
      </c>
      <c r="D10" s="9" t="s">
        <v>17</v>
      </c>
      <c r="E10" s="11"/>
      <c r="F10" s="11">
        <v>498</v>
      </c>
      <c r="G10" s="11"/>
      <c r="H10" s="12">
        <v>555</v>
      </c>
      <c r="I10" s="26">
        <v>180</v>
      </c>
      <c r="J10" s="26">
        <f t="shared" si="0"/>
        <v>99900</v>
      </c>
      <c r="K10" s="26"/>
    </row>
    <row r="11" ht="14.25" spans="1:11">
      <c r="A11" s="9">
        <v>5</v>
      </c>
      <c r="B11" s="9"/>
      <c r="C11" s="9" t="s">
        <v>20</v>
      </c>
      <c r="D11" s="9" t="s">
        <v>17</v>
      </c>
      <c r="E11" s="11"/>
      <c r="F11" s="11">
        <v>498</v>
      </c>
      <c r="G11" s="11"/>
      <c r="H11" s="12">
        <v>26</v>
      </c>
      <c r="I11" s="26">
        <v>180</v>
      </c>
      <c r="J11" s="26">
        <f t="shared" si="0"/>
        <v>4680</v>
      </c>
      <c r="K11" s="26"/>
    </row>
    <row r="12" ht="14.25" spans="1:11">
      <c r="A12" s="9">
        <v>6</v>
      </c>
      <c r="B12" s="9"/>
      <c r="C12" s="9" t="s">
        <v>21</v>
      </c>
      <c r="D12" s="9" t="s">
        <v>17</v>
      </c>
      <c r="E12" s="11"/>
      <c r="F12" s="11"/>
      <c r="G12" s="11"/>
      <c r="H12" s="12">
        <v>563</v>
      </c>
      <c r="I12" s="26">
        <v>60</v>
      </c>
      <c r="J12" s="26">
        <f t="shared" si="0"/>
        <v>33780</v>
      </c>
      <c r="K12" s="26"/>
    </row>
    <row r="13" ht="14.25" spans="1:11">
      <c r="A13" s="9">
        <v>7</v>
      </c>
      <c r="B13" s="9"/>
      <c r="C13" s="9" t="s">
        <v>22</v>
      </c>
      <c r="D13" s="9" t="s">
        <v>17</v>
      </c>
      <c r="E13" s="11"/>
      <c r="F13" s="11">
        <v>688</v>
      </c>
      <c r="G13" s="11"/>
      <c r="H13" s="12">
        <v>248</v>
      </c>
      <c r="I13" s="26">
        <v>40</v>
      </c>
      <c r="J13" s="26">
        <f t="shared" si="0"/>
        <v>9920</v>
      </c>
      <c r="K13" s="26"/>
    </row>
    <row r="14" ht="14.25" spans="1:11">
      <c r="A14" s="9">
        <v>8</v>
      </c>
      <c r="B14" s="9"/>
      <c r="C14" s="9" t="s">
        <v>23</v>
      </c>
      <c r="D14" s="9" t="s">
        <v>17</v>
      </c>
      <c r="E14" s="11"/>
      <c r="F14" s="11">
        <v>1280</v>
      </c>
      <c r="G14" s="11"/>
      <c r="H14" s="12">
        <v>115</v>
      </c>
      <c r="I14" s="26">
        <v>600</v>
      </c>
      <c r="J14" s="26">
        <f t="shared" si="0"/>
        <v>69000</v>
      </c>
      <c r="K14" s="26"/>
    </row>
    <row r="15" ht="14.25" spans="1:11">
      <c r="A15" s="9">
        <v>9</v>
      </c>
      <c r="B15" s="9"/>
      <c r="C15" s="9" t="s">
        <v>23</v>
      </c>
      <c r="D15" s="9" t="s">
        <v>17</v>
      </c>
      <c r="E15" s="11"/>
      <c r="F15" s="11"/>
      <c r="G15" s="11"/>
      <c r="H15" s="12">
        <v>2</v>
      </c>
      <c r="I15" s="26">
        <v>600</v>
      </c>
      <c r="J15" s="26">
        <f t="shared" si="0"/>
        <v>1200</v>
      </c>
      <c r="K15" s="26"/>
    </row>
    <row r="16" ht="14.25" spans="1:11">
      <c r="A16" s="9">
        <v>10</v>
      </c>
      <c r="B16" s="9"/>
      <c r="C16" s="9" t="s">
        <v>24</v>
      </c>
      <c r="D16" s="9" t="s">
        <v>17</v>
      </c>
      <c r="E16" s="11"/>
      <c r="F16" s="11">
        <v>412</v>
      </c>
      <c r="G16" s="11"/>
      <c r="H16" s="12">
        <v>90</v>
      </c>
      <c r="I16" s="26">
        <v>60</v>
      </c>
      <c r="J16" s="26">
        <f t="shared" si="0"/>
        <v>5400</v>
      </c>
      <c r="K16" s="26"/>
    </row>
    <row r="17" ht="14.25" spans="1:11">
      <c r="A17" s="9">
        <v>11</v>
      </c>
      <c r="B17" s="9"/>
      <c r="C17" s="9" t="s">
        <v>25</v>
      </c>
      <c r="D17" s="9" t="s">
        <v>17</v>
      </c>
      <c r="E17" s="11"/>
      <c r="F17" s="11">
        <v>480</v>
      </c>
      <c r="G17" s="11"/>
      <c r="H17" s="12">
        <v>40</v>
      </c>
      <c r="I17" s="26">
        <v>60</v>
      </c>
      <c r="J17" s="26">
        <f t="shared" si="0"/>
        <v>2400</v>
      </c>
      <c r="K17" s="26"/>
    </row>
    <row r="18" ht="14.25" spans="1:11">
      <c r="A18" s="9">
        <v>12</v>
      </c>
      <c r="B18" s="9"/>
      <c r="C18" s="9" t="s">
        <v>26</v>
      </c>
      <c r="D18" s="9" t="s">
        <v>17</v>
      </c>
      <c r="E18" s="11"/>
      <c r="F18" s="11"/>
      <c r="G18" s="11"/>
      <c r="H18" s="12">
        <v>90</v>
      </c>
      <c r="I18" s="26">
        <v>20</v>
      </c>
      <c r="J18" s="26">
        <f t="shared" si="0"/>
        <v>1800</v>
      </c>
      <c r="K18" s="26"/>
    </row>
    <row r="19" ht="14.25" spans="1:11">
      <c r="A19" s="9">
        <v>13</v>
      </c>
      <c r="B19" s="9"/>
      <c r="C19" s="9" t="s">
        <v>27</v>
      </c>
      <c r="D19" s="9" t="s">
        <v>17</v>
      </c>
      <c r="E19" s="11"/>
      <c r="F19" s="11">
        <v>752</v>
      </c>
      <c r="G19" s="11"/>
      <c r="H19" s="12">
        <v>144</v>
      </c>
      <c r="I19" s="26">
        <v>20</v>
      </c>
      <c r="J19" s="26">
        <f t="shared" si="0"/>
        <v>2880</v>
      </c>
      <c r="K19" s="26"/>
    </row>
    <row r="20" ht="14.25" spans="1:11">
      <c r="A20" s="9">
        <v>14</v>
      </c>
      <c r="B20" s="9"/>
      <c r="C20" s="9" t="s">
        <v>28</v>
      </c>
      <c r="D20" s="9" t="s">
        <v>17</v>
      </c>
      <c r="E20" s="11"/>
      <c r="F20" s="11">
        <v>1152</v>
      </c>
      <c r="G20" s="11"/>
      <c r="H20" s="12">
        <v>131</v>
      </c>
      <c r="I20" s="26">
        <v>500</v>
      </c>
      <c r="J20" s="26">
        <f t="shared" si="0"/>
        <v>65500</v>
      </c>
      <c r="K20" s="26"/>
    </row>
    <row r="21" ht="14.25" spans="1:11">
      <c r="A21" s="9">
        <v>15</v>
      </c>
      <c r="B21" s="9"/>
      <c r="C21" s="9" t="s">
        <v>29</v>
      </c>
      <c r="D21" s="9" t="s">
        <v>17</v>
      </c>
      <c r="E21" s="11"/>
      <c r="F21" s="11"/>
      <c r="G21" s="11"/>
      <c r="H21" s="12">
        <v>30</v>
      </c>
      <c r="I21" s="26">
        <v>30</v>
      </c>
      <c r="J21" s="26">
        <f t="shared" si="0"/>
        <v>900</v>
      </c>
      <c r="K21" s="26"/>
    </row>
    <row r="22" s="1" customFormat="1" ht="14.25" spans="1:11">
      <c r="A22" s="9">
        <v>16</v>
      </c>
      <c r="B22" s="9"/>
      <c r="C22" s="9" t="s">
        <v>20</v>
      </c>
      <c r="D22" s="9" t="s">
        <v>17</v>
      </c>
      <c r="E22" s="11"/>
      <c r="F22" s="11">
        <v>348</v>
      </c>
      <c r="G22" s="11"/>
      <c r="H22" s="12">
        <v>16</v>
      </c>
      <c r="I22" s="26">
        <v>180</v>
      </c>
      <c r="J22" s="26">
        <f t="shared" si="0"/>
        <v>2880</v>
      </c>
      <c r="K22" s="26"/>
    </row>
    <row r="23" s="1" customFormat="1" ht="14.25" spans="1:11">
      <c r="A23" s="9">
        <v>17</v>
      </c>
      <c r="B23" s="9"/>
      <c r="C23" s="9" t="s">
        <v>23</v>
      </c>
      <c r="D23" s="9" t="s">
        <v>17</v>
      </c>
      <c r="E23" s="11"/>
      <c r="F23" s="11">
        <v>1200</v>
      </c>
      <c r="G23" s="11"/>
      <c r="H23" s="12">
        <v>100</v>
      </c>
      <c r="I23" s="26">
        <v>600</v>
      </c>
      <c r="J23" s="26">
        <f t="shared" si="0"/>
        <v>60000</v>
      </c>
      <c r="K23" s="26"/>
    </row>
    <row r="24" s="1" customFormat="1" ht="14.25" spans="1:11">
      <c r="A24" s="9">
        <v>18</v>
      </c>
      <c r="B24" s="9"/>
      <c r="C24" s="9" t="s">
        <v>16</v>
      </c>
      <c r="D24" s="9" t="s">
        <v>17</v>
      </c>
      <c r="E24" s="11"/>
      <c r="F24" s="11"/>
      <c r="G24" s="11"/>
      <c r="H24" s="12">
        <v>932</v>
      </c>
      <c r="I24" s="26">
        <v>10</v>
      </c>
      <c r="J24" s="26">
        <f t="shared" si="0"/>
        <v>9320</v>
      </c>
      <c r="K24" s="26"/>
    </row>
    <row r="25" s="1" customFormat="1" ht="14.25" spans="1:11">
      <c r="A25" s="9">
        <v>19</v>
      </c>
      <c r="B25" s="9"/>
      <c r="C25" s="9" t="s">
        <v>30</v>
      </c>
      <c r="D25" s="9" t="s">
        <v>17</v>
      </c>
      <c r="E25" s="11"/>
      <c r="F25" s="11"/>
      <c r="G25" s="11"/>
      <c r="H25" s="12">
        <v>173</v>
      </c>
      <c r="I25" s="26">
        <v>20</v>
      </c>
      <c r="J25" s="26">
        <f t="shared" si="0"/>
        <v>3460</v>
      </c>
      <c r="K25" s="26"/>
    </row>
    <row r="26" s="1" customFormat="1" ht="14.25" spans="1:11">
      <c r="A26" s="9">
        <v>20</v>
      </c>
      <c r="B26" s="9"/>
      <c r="C26" s="13" t="s">
        <v>31</v>
      </c>
      <c r="D26" s="13" t="s">
        <v>32</v>
      </c>
      <c r="E26" s="11"/>
      <c r="F26" s="11"/>
      <c r="G26" s="11"/>
      <c r="H26" s="12">
        <v>2</v>
      </c>
      <c r="I26" s="26">
        <v>4000</v>
      </c>
      <c r="J26" s="26">
        <f t="shared" si="0"/>
        <v>8000</v>
      </c>
      <c r="K26" s="26"/>
    </row>
    <row r="27" s="1" customFormat="1" ht="14.25" spans="1:11">
      <c r="A27" s="9">
        <v>21</v>
      </c>
      <c r="B27" s="9"/>
      <c r="C27" s="14" t="s">
        <v>33</v>
      </c>
      <c r="D27" s="14" t="s">
        <v>17</v>
      </c>
      <c r="E27" s="11"/>
      <c r="F27" s="11"/>
      <c r="G27" s="11"/>
      <c r="H27" s="12">
        <v>16</v>
      </c>
      <c r="I27" s="26">
        <v>20</v>
      </c>
      <c r="J27" s="26">
        <f t="shared" si="0"/>
        <v>320</v>
      </c>
      <c r="K27" s="26"/>
    </row>
    <row r="28" s="1" customFormat="1" ht="14.25" spans="1:11">
      <c r="A28" s="9">
        <v>22</v>
      </c>
      <c r="B28" s="9"/>
      <c r="C28" s="14" t="s">
        <v>34</v>
      </c>
      <c r="D28" s="14" t="s">
        <v>35</v>
      </c>
      <c r="E28" s="11"/>
      <c r="F28" s="11"/>
      <c r="G28" s="11"/>
      <c r="H28" s="12">
        <v>6</v>
      </c>
      <c r="I28" s="26">
        <v>20</v>
      </c>
      <c r="J28" s="26">
        <f t="shared" si="0"/>
        <v>120</v>
      </c>
      <c r="K28" s="26"/>
    </row>
    <row r="29" s="1" customFormat="1" ht="14.25" spans="1:11">
      <c r="A29" s="9">
        <v>23</v>
      </c>
      <c r="B29" s="9"/>
      <c r="C29" s="14" t="s">
        <v>36</v>
      </c>
      <c r="D29" s="14" t="s">
        <v>17</v>
      </c>
      <c r="E29" s="11"/>
      <c r="F29" s="11"/>
      <c r="G29" s="11"/>
      <c r="H29" s="12">
        <v>33</v>
      </c>
      <c r="I29" s="26">
        <v>20</v>
      </c>
      <c r="J29" s="26">
        <f t="shared" si="0"/>
        <v>660</v>
      </c>
      <c r="K29" s="26"/>
    </row>
    <row r="30" s="1" customFormat="1" ht="14.25" spans="1:11">
      <c r="A30" s="9">
        <v>24</v>
      </c>
      <c r="B30" s="9"/>
      <c r="C30" s="14" t="s">
        <v>37</v>
      </c>
      <c r="D30" s="14" t="s">
        <v>17</v>
      </c>
      <c r="E30" s="11"/>
      <c r="F30" s="11"/>
      <c r="G30" s="11"/>
      <c r="H30" s="12">
        <v>8</v>
      </c>
      <c r="I30" s="26">
        <v>30</v>
      </c>
      <c r="J30" s="26">
        <f t="shared" si="0"/>
        <v>240</v>
      </c>
      <c r="K30" s="26"/>
    </row>
    <row r="31" s="1" customFormat="1" ht="14.25" spans="1:11">
      <c r="A31" s="9">
        <v>25</v>
      </c>
      <c r="B31" s="9"/>
      <c r="C31" s="14" t="s">
        <v>38</v>
      </c>
      <c r="D31" s="14" t="s">
        <v>35</v>
      </c>
      <c r="E31" s="11"/>
      <c r="F31" s="11"/>
      <c r="G31" s="11"/>
      <c r="H31" s="12">
        <v>5</v>
      </c>
      <c r="I31" s="26">
        <v>30</v>
      </c>
      <c r="J31" s="26">
        <f t="shared" si="0"/>
        <v>150</v>
      </c>
      <c r="K31" s="26"/>
    </row>
    <row r="32" s="1" customFormat="1" ht="14.25" spans="1:11">
      <c r="A32" s="9">
        <v>26</v>
      </c>
      <c r="B32" s="9"/>
      <c r="C32" s="14" t="s">
        <v>39</v>
      </c>
      <c r="D32" s="14" t="s">
        <v>17</v>
      </c>
      <c r="E32" s="11"/>
      <c r="F32" s="11"/>
      <c r="G32" s="11"/>
      <c r="H32" s="12">
        <v>25</v>
      </c>
      <c r="I32" s="26">
        <v>30</v>
      </c>
      <c r="J32" s="26">
        <f t="shared" si="0"/>
        <v>750</v>
      </c>
      <c r="K32" s="26"/>
    </row>
    <row r="33" s="1" customFormat="1" ht="14.25" spans="1:11">
      <c r="A33" s="9">
        <v>27</v>
      </c>
      <c r="B33" s="9"/>
      <c r="C33" s="15" t="s">
        <v>40</v>
      </c>
      <c r="D33" s="15" t="s">
        <v>17</v>
      </c>
      <c r="E33" s="11"/>
      <c r="F33" s="11"/>
      <c r="G33" s="11"/>
      <c r="H33" s="12">
        <v>3</v>
      </c>
      <c r="I33" s="26">
        <v>120</v>
      </c>
      <c r="J33" s="26">
        <f t="shared" si="0"/>
        <v>360</v>
      </c>
      <c r="K33" s="26"/>
    </row>
    <row r="34" s="1" customFormat="1" ht="14.25" spans="1:11">
      <c r="A34" s="9">
        <v>28</v>
      </c>
      <c r="B34" s="9"/>
      <c r="C34" s="14" t="s">
        <v>25</v>
      </c>
      <c r="D34" s="14" t="s">
        <v>17</v>
      </c>
      <c r="E34" s="11"/>
      <c r="F34" s="11"/>
      <c r="G34" s="11"/>
      <c r="H34" s="12">
        <v>18</v>
      </c>
      <c r="I34" s="26">
        <v>30</v>
      </c>
      <c r="J34" s="26">
        <f t="shared" si="0"/>
        <v>540</v>
      </c>
      <c r="K34" s="26"/>
    </row>
    <row r="35" s="1" customFormat="1" ht="14.25" spans="1:11">
      <c r="A35" s="9">
        <v>29</v>
      </c>
      <c r="B35" s="9"/>
      <c r="C35" s="14" t="s">
        <v>41</v>
      </c>
      <c r="D35" s="14" t="s">
        <v>17</v>
      </c>
      <c r="E35" s="11"/>
      <c r="F35" s="11"/>
      <c r="G35" s="11"/>
      <c r="H35" s="12">
        <v>1</v>
      </c>
      <c r="I35" s="26">
        <v>30</v>
      </c>
      <c r="J35" s="26">
        <f t="shared" si="0"/>
        <v>30</v>
      </c>
      <c r="K35" s="26"/>
    </row>
    <row r="36" s="1" customFormat="1" ht="14.25" spans="1:11">
      <c r="A36" s="9">
        <v>30</v>
      </c>
      <c r="B36" s="9"/>
      <c r="C36" s="9" t="s">
        <v>20</v>
      </c>
      <c r="D36" s="14" t="s">
        <v>17</v>
      </c>
      <c r="E36" s="11"/>
      <c r="F36" s="11"/>
      <c r="G36" s="11"/>
      <c r="H36" s="12">
        <v>1</v>
      </c>
      <c r="I36" s="26">
        <v>180</v>
      </c>
      <c r="J36" s="26">
        <f t="shared" si="0"/>
        <v>180</v>
      </c>
      <c r="K36" s="26"/>
    </row>
    <row r="37" s="1" customFormat="1" ht="14.25" spans="1:11">
      <c r="A37" s="16"/>
      <c r="B37" s="16" t="s">
        <v>42</v>
      </c>
      <c r="C37" s="16"/>
      <c r="D37" s="17"/>
      <c r="E37" s="18"/>
      <c r="F37" s="18"/>
      <c r="G37" s="18"/>
      <c r="H37" s="19">
        <f>SUM(H7:H36)</f>
        <v>4315</v>
      </c>
      <c r="I37" s="27">
        <f>SUM(I7:I36)</f>
        <v>7910</v>
      </c>
      <c r="J37" s="27">
        <f>SUM(J7:J36)</f>
        <v>484930</v>
      </c>
      <c r="K37" s="26"/>
    </row>
    <row r="38" s="2" customFormat="1" ht="14.25" spans="1:11">
      <c r="A38" s="6">
        <v>1</v>
      </c>
      <c r="B38" s="20" t="s">
        <v>43</v>
      </c>
      <c r="C38" s="6" t="s">
        <v>44</v>
      </c>
      <c r="D38" s="6" t="s">
        <v>45</v>
      </c>
      <c r="E38" s="21"/>
      <c r="F38" s="21">
        <v>549</v>
      </c>
      <c r="G38" s="21"/>
      <c r="H38" s="22">
        <v>80</v>
      </c>
      <c r="I38" s="28">
        <v>60</v>
      </c>
      <c r="J38" s="28">
        <f>H38*I38</f>
        <v>4800</v>
      </c>
      <c r="K38" s="28"/>
    </row>
    <row r="39" s="2" customFormat="1" ht="14.25" spans="1:11">
      <c r="A39" s="6">
        <v>2</v>
      </c>
      <c r="B39" s="23"/>
      <c r="C39" s="6" t="s">
        <v>46</v>
      </c>
      <c r="D39" s="6" t="s">
        <v>35</v>
      </c>
      <c r="E39" s="21"/>
      <c r="F39" s="21"/>
      <c r="G39" s="21"/>
      <c r="H39" s="22">
        <v>197</v>
      </c>
      <c r="I39" s="29">
        <v>5</v>
      </c>
      <c r="J39" s="28">
        <f t="shared" ref="J39:J70" si="1">H39*I39</f>
        <v>985</v>
      </c>
      <c r="K39" s="28"/>
    </row>
    <row r="40" s="2" customFormat="1" ht="14.25" spans="1:11">
      <c r="A40" s="6">
        <v>3</v>
      </c>
      <c r="B40" s="23"/>
      <c r="C40" s="6" t="s">
        <v>47</v>
      </c>
      <c r="D40" s="6" t="s">
        <v>45</v>
      </c>
      <c r="E40" s="21"/>
      <c r="F40" s="21"/>
      <c r="G40" s="21"/>
      <c r="H40" s="22">
        <v>353</v>
      </c>
      <c r="I40" s="29">
        <v>5</v>
      </c>
      <c r="J40" s="28">
        <f t="shared" si="1"/>
        <v>1765</v>
      </c>
      <c r="K40" s="28"/>
    </row>
    <row r="41" s="2" customFormat="1" ht="14.25" spans="1:11">
      <c r="A41" s="6">
        <v>4</v>
      </c>
      <c r="B41" s="23"/>
      <c r="C41" s="6" t="s">
        <v>48</v>
      </c>
      <c r="D41" s="6" t="s">
        <v>45</v>
      </c>
      <c r="E41" s="21"/>
      <c r="F41" s="21"/>
      <c r="G41" s="21"/>
      <c r="H41" s="22">
        <v>14</v>
      </c>
      <c r="I41" s="30">
        <v>30</v>
      </c>
      <c r="J41" s="28">
        <f t="shared" si="1"/>
        <v>420</v>
      </c>
      <c r="K41" s="28"/>
    </row>
    <row r="42" s="2" customFormat="1" ht="14.25" spans="1:11">
      <c r="A42" s="6">
        <v>5</v>
      </c>
      <c r="B42" s="23"/>
      <c r="C42" s="6" t="s">
        <v>49</v>
      </c>
      <c r="D42" s="6" t="s">
        <v>35</v>
      </c>
      <c r="E42" s="21"/>
      <c r="F42" s="21"/>
      <c r="G42" s="21"/>
      <c r="H42" s="22">
        <v>673</v>
      </c>
      <c r="I42" s="31">
        <v>5</v>
      </c>
      <c r="J42" s="28">
        <f t="shared" si="1"/>
        <v>3365</v>
      </c>
      <c r="K42" s="28"/>
    </row>
    <row r="43" s="2" customFormat="1" ht="14.25" spans="1:11">
      <c r="A43" s="6">
        <v>6</v>
      </c>
      <c r="B43" s="23"/>
      <c r="C43" s="24" t="s">
        <v>50</v>
      </c>
      <c r="D43" s="24" t="s">
        <v>45</v>
      </c>
      <c r="E43" s="21"/>
      <c r="F43" s="21"/>
      <c r="G43" s="21"/>
      <c r="H43" s="22">
        <v>1</v>
      </c>
      <c r="I43" s="32">
        <v>200</v>
      </c>
      <c r="J43" s="28">
        <f t="shared" si="1"/>
        <v>200</v>
      </c>
      <c r="K43" s="28"/>
    </row>
    <row r="44" s="2" customFormat="1" ht="14.25" spans="1:11">
      <c r="A44" s="6">
        <v>7</v>
      </c>
      <c r="B44" s="23"/>
      <c r="C44" s="24" t="s">
        <v>51</v>
      </c>
      <c r="D44" s="24" t="s">
        <v>52</v>
      </c>
      <c r="E44" s="21"/>
      <c r="F44" s="21"/>
      <c r="G44" s="21"/>
      <c r="H44" s="22">
        <v>58</v>
      </c>
      <c r="I44" s="32">
        <v>60</v>
      </c>
      <c r="J44" s="28">
        <f t="shared" si="1"/>
        <v>3480</v>
      </c>
      <c r="K44" s="28"/>
    </row>
    <row r="45" s="2" customFormat="1" ht="14.25" spans="1:11">
      <c r="A45" s="6">
        <v>8</v>
      </c>
      <c r="B45" s="23"/>
      <c r="C45" s="24" t="s">
        <v>53</v>
      </c>
      <c r="D45" s="24" t="s">
        <v>45</v>
      </c>
      <c r="E45" s="21"/>
      <c r="F45" s="21"/>
      <c r="G45" s="21"/>
      <c r="H45" s="22">
        <v>4</v>
      </c>
      <c r="I45" s="32">
        <v>40</v>
      </c>
      <c r="J45" s="28">
        <f t="shared" si="1"/>
        <v>160</v>
      </c>
      <c r="K45" s="28"/>
    </row>
    <row r="46" s="2" customFormat="1" ht="14.25" spans="1:11">
      <c r="A46" s="6">
        <v>9</v>
      </c>
      <c r="B46" s="23"/>
      <c r="C46" s="24" t="s">
        <v>54</v>
      </c>
      <c r="D46" s="24" t="s">
        <v>45</v>
      </c>
      <c r="E46" s="21"/>
      <c r="F46" s="21"/>
      <c r="G46" s="21"/>
      <c r="H46" s="22">
        <v>4</v>
      </c>
      <c r="I46" s="32">
        <v>10</v>
      </c>
      <c r="J46" s="28">
        <f t="shared" si="1"/>
        <v>40</v>
      </c>
      <c r="K46" s="28"/>
    </row>
    <row r="47" s="2" customFormat="1" ht="14.25" spans="1:11">
      <c r="A47" s="6">
        <v>10</v>
      </c>
      <c r="B47" s="23"/>
      <c r="C47" s="24" t="s">
        <v>55</v>
      </c>
      <c r="D47" s="24" t="s">
        <v>45</v>
      </c>
      <c r="E47" s="21"/>
      <c r="F47" s="21"/>
      <c r="G47" s="21"/>
      <c r="H47" s="22">
        <v>8</v>
      </c>
      <c r="I47" s="32">
        <v>120</v>
      </c>
      <c r="J47" s="28">
        <f t="shared" si="1"/>
        <v>960</v>
      </c>
      <c r="K47" s="28"/>
    </row>
    <row r="48" s="2" customFormat="1" ht="14.25" spans="1:11">
      <c r="A48" s="6">
        <v>11</v>
      </c>
      <c r="B48" s="23"/>
      <c r="C48" s="24" t="s">
        <v>56</v>
      </c>
      <c r="D48" s="24" t="s">
        <v>52</v>
      </c>
      <c r="E48" s="21"/>
      <c r="F48" s="21"/>
      <c r="G48" s="21"/>
      <c r="H48" s="22">
        <v>3</v>
      </c>
      <c r="I48" s="32">
        <v>50</v>
      </c>
      <c r="J48" s="28">
        <f t="shared" si="1"/>
        <v>150</v>
      </c>
      <c r="K48" s="28"/>
    </row>
    <row r="49" s="2" customFormat="1" ht="14.25" spans="1:11">
      <c r="A49" s="6">
        <v>12</v>
      </c>
      <c r="B49" s="23"/>
      <c r="C49" s="24" t="s">
        <v>57</v>
      </c>
      <c r="D49" s="24" t="s">
        <v>52</v>
      </c>
      <c r="E49" s="21"/>
      <c r="F49" s="21"/>
      <c r="G49" s="21"/>
      <c r="H49" s="22">
        <v>1</v>
      </c>
      <c r="I49" s="32">
        <v>40</v>
      </c>
      <c r="J49" s="28">
        <f t="shared" si="1"/>
        <v>40</v>
      </c>
      <c r="K49" s="28"/>
    </row>
    <row r="50" s="2" customFormat="1" ht="14.25" spans="1:11">
      <c r="A50" s="6">
        <v>13</v>
      </c>
      <c r="B50" s="23"/>
      <c r="C50" s="24" t="s">
        <v>58</v>
      </c>
      <c r="D50" s="24" t="s">
        <v>45</v>
      </c>
      <c r="E50" s="21"/>
      <c r="F50" s="21"/>
      <c r="G50" s="21"/>
      <c r="H50" s="22">
        <v>3</v>
      </c>
      <c r="I50" s="33">
        <v>120</v>
      </c>
      <c r="J50" s="28">
        <f t="shared" si="1"/>
        <v>360</v>
      </c>
      <c r="K50" s="28"/>
    </row>
    <row r="51" s="2" customFormat="1" ht="14.25" spans="1:11">
      <c r="A51" s="6">
        <v>14</v>
      </c>
      <c r="B51" s="23"/>
      <c r="C51" s="24" t="s">
        <v>59</v>
      </c>
      <c r="D51" s="24" t="s">
        <v>45</v>
      </c>
      <c r="E51" s="21"/>
      <c r="F51" s="21"/>
      <c r="G51" s="21"/>
      <c r="H51" s="22">
        <v>4</v>
      </c>
      <c r="I51" s="33">
        <v>100</v>
      </c>
      <c r="J51" s="28">
        <f t="shared" si="1"/>
        <v>400</v>
      </c>
      <c r="K51" s="28"/>
    </row>
    <row r="52" s="2" customFormat="1" ht="14.25" spans="1:11">
      <c r="A52" s="6">
        <v>15</v>
      </c>
      <c r="B52" s="23"/>
      <c r="C52" s="24" t="s">
        <v>60</v>
      </c>
      <c r="D52" s="24" t="s">
        <v>45</v>
      </c>
      <c r="E52" s="21"/>
      <c r="F52" s="21"/>
      <c r="G52" s="21"/>
      <c r="H52" s="22">
        <v>7</v>
      </c>
      <c r="I52" s="33">
        <v>60</v>
      </c>
      <c r="J52" s="28">
        <f t="shared" si="1"/>
        <v>420</v>
      </c>
      <c r="K52" s="28"/>
    </row>
    <row r="53" s="2" customFormat="1" ht="14.25" spans="1:11">
      <c r="A53" s="6">
        <v>16</v>
      </c>
      <c r="B53" s="23"/>
      <c r="C53" s="24" t="s">
        <v>61</v>
      </c>
      <c r="D53" s="24" t="s">
        <v>45</v>
      </c>
      <c r="E53" s="21"/>
      <c r="F53" s="21"/>
      <c r="G53" s="21"/>
      <c r="H53" s="22">
        <v>15</v>
      </c>
      <c r="I53" s="33">
        <v>50</v>
      </c>
      <c r="J53" s="28">
        <f t="shared" si="1"/>
        <v>750</v>
      </c>
      <c r="K53" s="28"/>
    </row>
    <row r="54" s="2" customFormat="1" ht="14.25" spans="1:11">
      <c r="A54" s="6">
        <v>17</v>
      </c>
      <c r="B54" s="23"/>
      <c r="C54" s="24" t="s">
        <v>62</v>
      </c>
      <c r="D54" s="24" t="s">
        <v>45</v>
      </c>
      <c r="E54" s="21"/>
      <c r="F54" s="21"/>
      <c r="G54" s="21"/>
      <c r="H54" s="22">
        <v>4</v>
      </c>
      <c r="I54" s="33">
        <v>30</v>
      </c>
      <c r="J54" s="28">
        <f t="shared" si="1"/>
        <v>120</v>
      </c>
      <c r="K54" s="28"/>
    </row>
    <row r="55" s="2" customFormat="1" ht="14.25" spans="1:11">
      <c r="A55" s="6">
        <v>18</v>
      </c>
      <c r="B55" s="23"/>
      <c r="C55" s="24" t="s">
        <v>63</v>
      </c>
      <c r="D55" s="24" t="s">
        <v>35</v>
      </c>
      <c r="E55" s="21"/>
      <c r="F55" s="21"/>
      <c r="G55" s="21"/>
      <c r="H55" s="22">
        <v>2</v>
      </c>
      <c r="I55" s="33">
        <v>30</v>
      </c>
      <c r="J55" s="28">
        <f t="shared" si="1"/>
        <v>60</v>
      </c>
      <c r="K55" s="28"/>
    </row>
    <row r="56" s="2" customFormat="1" ht="14.25" spans="1:11">
      <c r="A56" s="6">
        <v>19</v>
      </c>
      <c r="B56" s="23"/>
      <c r="C56" s="24" t="s">
        <v>64</v>
      </c>
      <c r="D56" s="24" t="s">
        <v>52</v>
      </c>
      <c r="E56" s="21"/>
      <c r="F56" s="21"/>
      <c r="G56" s="21"/>
      <c r="H56" s="22">
        <v>75</v>
      </c>
      <c r="I56" s="33">
        <v>30</v>
      </c>
      <c r="J56" s="28">
        <f t="shared" si="1"/>
        <v>2250</v>
      </c>
      <c r="K56" s="28"/>
    </row>
    <row r="57" s="2" customFormat="1" ht="14.25" spans="1:11">
      <c r="A57" s="6">
        <v>20</v>
      </c>
      <c r="B57" s="23"/>
      <c r="C57" s="24" t="s">
        <v>65</v>
      </c>
      <c r="D57" s="24" t="s">
        <v>45</v>
      </c>
      <c r="E57" s="21"/>
      <c r="F57" s="21"/>
      <c r="G57" s="21"/>
      <c r="H57" s="22">
        <v>750</v>
      </c>
      <c r="I57" s="33">
        <v>0.2</v>
      </c>
      <c r="J57" s="28">
        <f t="shared" si="1"/>
        <v>150</v>
      </c>
      <c r="K57" s="28"/>
    </row>
    <row r="58" s="2" customFormat="1" ht="14.25" spans="1:11">
      <c r="A58" s="6">
        <v>21</v>
      </c>
      <c r="B58" s="23"/>
      <c r="C58" s="24" t="s">
        <v>66</v>
      </c>
      <c r="D58" s="24" t="s">
        <v>52</v>
      </c>
      <c r="E58" s="21"/>
      <c r="F58" s="21"/>
      <c r="G58" s="21"/>
      <c r="H58" s="22">
        <v>57</v>
      </c>
      <c r="I58" s="33">
        <v>5</v>
      </c>
      <c r="J58" s="28">
        <f t="shared" si="1"/>
        <v>285</v>
      </c>
      <c r="K58" s="28"/>
    </row>
    <row r="59" s="2" customFormat="1" ht="14.25" spans="1:11">
      <c r="A59" s="6">
        <v>22</v>
      </c>
      <c r="B59" s="23"/>
      <c r="C59" s="24" t="s">
        <v>67</v>
      </c>
      <c r="D59" s="24" t="s">
        <v>35</v>
      </c>
      <c r="E59" s="21"/>
      <c r="F59" s="21"/>
      <c r="G59" s="21"/>
      <c r="H59" s="22">
        <v>7</v>
      </c>
      <c r="I59" s="33">
        <v>60</v>
      </c>
      <c r="J59" s="28">
        <f t="shared" si="1"/>
        <v>420</v>
      </c>
      <c r="K59" s="28"/>
    </row>
    <row r="60" s="2" customFormat="1" ht="14.25" spans="1:11">
      <c r="A60" s="6">
        <v>23</v>
      </c>
      <c r="B60" s="23"/>
      <c r="C60" s="24" t="s">
        <v>68</v>
      </c>
      <c r="D60" s="24" t="s">
        <v>69</v>
      </c>
      <c r="E60" s="21"/>
      <c r="F60" s="21"/>
      <c r="G60" s="21"/>
      <c r="H60" s="22">
        <v>3</v>
      </c>
      <c r="I60" s="33">
        <v>10</v>
      </c>
      <c r="J60" s="28">
        <f t="shared" si="1"/>
        <v>30</v>
      </c>
      <c r="K60" s="28"/>
    </row>
    <row r="61" s="2" customFormat="1" ht="14.25" spans="1:11">
      <c r="A61" s="6">
        <v>24</v>
      </c>
      <c r="B61" s="23"/>
      <c r="C61" s="24" t="s">
        <v>70</v>
      </c>
      <c r="D61" s="24" t="s">
        <v>69</v>
      </c>
      <c r="E61" s="21"/>
      <c r="F61" s="21"/>
      <c r="G61" s="21"/>
      <c r="H61" s="22">
        <v>3</v>
      </c>
      <c r="I61" s="32">
        <v>80</v>
      </c>
      <c r="J61" s="28">
        <f t="shared" si="1"/>
        <v>240</v>
      </c>
      <c r="K61" s="28"/>
    </row>
    <row r="62" s="2" customFormat="1" ht="14.25" spans="1:11">
      <c r="A62" s="6">
        <v>25</v>
      </c>
      <c r="B62" s="23"/>
      <c r="C62" s="24" t="s">
        <v>71</v>
      </c>
      <c r="D62" s="24" t="s">
        <v>45</v>
      </c>
      <c r="E62" s="21"/>
      <c r="F62" s="21"/>
      <c r="G62" s="21"/>
      <c r="H62" s="22">
        <v>19</v>
      </c>
      <c r="I62" s="32">
        <v>5</v>
      </c>
      <c r="J62" s="28">
        <f t="shared" si="1"/>
        <v>95</v>
      </c>
      <c r="K62" s="28"/>
    </row>
    <row r="63" s="2" customFormat="1" ht="14.25" spans="1:11">
      <c r="A63" s="6">
        <v>26</v>
      </c>
      <c r="B63" s="23"/>
      <c r="C63" s="24" t="s">
        <v>72</v>
      </c>
      <c r="D63" s="24" t="s">
        <v>45</v>
      </c>
      <c r="E63" s="21"/>
      <c r="F63" s="21"/>
      <c r="G63" s="21"/>
      <c r="H63" s="22">
        <v>4</v>
      </c>
      <c r="I63" s="32">
        <v>8</v>
      </c>
      <c r="J63" s="28">
        <f t="shared" si="1"/>
        <v>32</v>
      </c>
      <c r="K63" s="28"/>
    </row>
    <row r="64" s="2" customFormat="1" ht="14.25" spans="1:11">
      <c r="A64" s="6">
        <v>27</v>
      </c>
      <c r="B64" s="23"/>
      <c r="C64" s="24" t="s">
        <v>73</v>
      </c>
      <c r="D64" s="24" t="s">
        <v>45</v>
      </c>
      <c r="E64" s="21"/>
      <c r="F64" s="21"/>
      <c r="G64" s="21"/>
      <c r="H64" s="22">
        <v>1</v>
      </c>
      <c r="I64" s="32">
        <v>20</v>
      </c>
      <c r="J64" s="28">
        <f t="shared" si="1"/>
        <v>20</v>
      </c>
      <c r="K64" s="28"/>
    </row>
    <row r="65" s="2" customFormat="1" ht="14.25" spans="1:11">
      <c r="A65" s="6">
        <v>28</v>
      </c>
      <c r="B65" s="23"/>
      <c r="C65" s="24" t="s">
        <v>74</v>
      </c>
      <c r="D65" s="24" t="s">
        <v>45</v>
      </c>
      <c r="E65" s="21"/>
      <c r="F65" s="21">
        <v>4000</v>
      </c>
      <c r="G65" s="21"/>
      <c r="H65" s="22">
        <v>29</v>
      </c>
      <c r="I65" s="32">
        <v>20</v>
      </c>
      <c r="J65" s="28">
        <f t="shared" si="1"/>
        <v>580</v>
      </c>
      <c r="K65" s="28"/>
    </row>
    <row r="66" s="2" customFormat="1" ht="14.25" spans="1:11">
      <c r="A66" s="6">
        <v>29</v>
      </c>
      <c r="B66" s="23"/>
      <c r="C66" s="24" t="s">
        <v>75</v>
      </c>
      <c r="D66" s="24" t="s">
        <v>52</v>
      </c>
      <c r="E66" s="21"/>
      <c r="F66" s="21"/>
      <c r="G66" s="21"/>
      <c r="H66" s="22">
        <v>6</v>
      </c>
      <c r="I66" s="32">
        <v>20</v>
      </c>
      <c r="J66" s="28">
        <f t="shared" si="1"/>
        <v>120</v>
      </c>
      <c r="K66" s="28"/>
    </row>
    <row r="67" s="2" customFormat="1" ht="14.25" spans="1:11">
      <c r="A67" s="6">
        <v>30</v>
      </c>
      <c r="B67" s="23"/>
      <c r="C67" s="24" t="s">
        <v>49</v>
      </c>
      <c r="D67" s="24" t="s">
        <v>35</v>
      </c>
      <c r="E67" s="21"/>
      <c r="F67" s="21"/>
      <c r="G67" s="21"/>
      <c r="H67" s="22">
        <v>9</v>
      </c>
      <c r="I67" s="32">
        <v>5</v>
      </c>
      <c r="J67" s="28">
        <f t="shared" si="1"/>
        <v>45</v>
      </c>
      <c r="K67" s="28"/>
    </row>
    <row r="68" s="2" customFormat="1" ht="14.25" spans="1:11">
      <c r="A68" s="6">
        <v>31</v>
      </c>
      <c r="B68" s="23"/>
      <c r="C68" s="24" t="s">
        <v>48</v>
      </c>
      <c r="D68" s="24" t="s">
        <v>45</v>
      </c>
      <c r="E68" s="21"/>
      <c r="F68" s="21"/>
      <c r="G68" s="21"/>
      <c r="H68" s="22">
        <v>14</v>
      </c>
      <c r="I68" s="32">
        <v>30</v>
      </c>
      <c r="J68" s="28">
        <f t="shared" si="1"/>
        <v>420</v>
      </c>
      <c r="K68" s="28"/>
    </row>
    <row r="69" s="2" customFormat="1" ht="14.25" spans="1:11">
      <c r="A69" s="6">
        <v>32</v>
      </c>
      <c r="B69" s="23"/>
      <c r="C69" s="24" t="s">
        <v>76</v>
      </c>
      <c r="D69" s="24" t="s">
        <v>45</v>
      </c>
      <c r="E69" s="21"/>
      <c r="F69" s="21"/>
      <c r="G69" s="21"/>
      <c r="H69" s="22">
        <v>6</v>
      </c>
      <c r="I69" s="33">
        <v>50</v>
      </c>
      <c r="J69" s="28">
        <f t="shared" si="1"/>
        <v>300</v>
      </c>
      <c r="K69" s="28"/>
    </row>
    <row r="70" s="2" customFormat="1" ht="14" customHeight="1" spans="1:11">
      <c r="A70" s="6">
        <v>33</v>
      </c>
      <c r="B70" s="34"/>
      <c r="C70" s="24" t="s">
        <v>77</v>
      </c>
      <c r="D70" s="24" t="s">
        <v>78</v>
      </c>
      <c r="E70" s="21"/>
      <c r="F70" s="21"/>
      <c r="G70" s="21"/>
      <c r="H70" s="22">
        <v>7</v>
      </c>
      <c r="I70" s="33">
        <v>300</v>
      </c>
      <c r="J70" s="28">
        <f t="shared" si="1"/>
        <v>2100</v>
      </c>
      <c r="K70" s="40" t="s">
        <v>79</v>
      </c>
    </row>
    <row r="71" s="1" customFormat="1" ht="14.25" spans="1:11">
      <c r="A71" s="35"/>
      <c r="B71" s="36" t="s">
        <v>42</v>
      </c>
      <c r="C71" s="35"/>
      <c r="D71" s="35"/>
      <c r="E71" s="35"/>
      <c r="F71" s="35"/>
      <c r="G71" s="35"/>
      <c r="H71" s="37">
        <f>SUM(H38:H70)</f>
        <v>2421</v>
      </c>
      <c r="I71" s="36">
        <f>SUM(I38:I70)</f>
        <v>1658.2</v>
      </c>
      <c r="J71" s="41">
        <f>SUM(J38:J70)</f>
        <v>25562</v>
      </c>
      <c r="K71" s="35"/>
    </row>
    <row r="72" s="1" customFormat="1" spans="1:11">
      <c r="A72" s="38"/>
      <c r="B72" s="39" t="s">
        <v>80</v>
      </c>
      <c r="C72" s="38"/>
      <c r="D72" s="38"/>
      <c r="E72" s="38"/>
      <c r="F72" s="38"/>
      <c r="G72" s="38"/>
      <c r="H72" s="38"/>
      <c r="I72" s="38"/>
      <c r="J72" s="42">
        <f>SUM(J37,J71)</f>
        <v>510492</v>
      </c>
      <c r="K72" s="38"/>
    </row>
  </sheetData>
  <mergeCells count="14">
    <mergeCell ref="A2:K2"/>
    <mergeCell ref="A3:K3"/>
    <mergeCell ref="A4:K4"/>
    <mergeCell ref="E5:G5"/>
    <mergeCell ref="A5:A6"/>
    <mergeCell ref="B5:B6"/>
    <mergeCell ref="B7:B36"/>
    <mergeCell ref="B38:B70"/>
    <mergeCell ref="C5:C6"/>
    <mergeCell ref="D5:D6"/>
    <mergeCell ref="H5:H6"/>
    <mergeCell ref="I5:I6"/>
    <mergeCell ref="J5:J6"/>
    <mergeCell ref="K5:K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寰宇</cp:lastModifiedBy>
  <dcterms:created xsi:type="dcterms:W3CDTF">2006-09-13T11:21:00Z</dcterms:created>
  <dcterms:modified xsi:type="dcterms:W3CDTF">2018-11-28T06:30:09Z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